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ropbox\Catering MP\Wigilia 2024\"/>
    </mc:Choice>
  </mc:AlternateContent>
  <xr:revisionPtr revIDLastSave="0" documentId="13_ncr:1_{24D80D77-AD43-4B71-B678-9432BF78CAB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Wariant 1" sheetId="3" r:id="rId1"/>
    <sheet name="Wariant 2" sheetId="4" r:id="rId2"/>
    <sheet name="Wariant 3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5" l="1"/>
  <c r="F41" i="5"/>
  <c r="F43" i="5" s="1"/>
  <c r="F44" i="5" s="1"/>
  <c r="F43" i="3"/>
  <c r="F35" i="4"/>
  <c r="F37" i="4" s="1"/>
  <c r="F38" i="4" s="1"/>
  <c r="F49" i="4"/>
  <c r="F48" i="4"/>
  <c r="F47" i="4"/>
  <c r="F46" i="4"/>
  <c r="F45" i="4"/>
  <c r="F44" i="4"/>
  <c r="F43" i="4"/>
  <c r="F27" i="3"/>
  <c r="F29" i="3" s="1"/>
  <c r="F30" i="3" s="1"/>
  <c r="F41" i="3"/>
  <c r="F40" i="3"/>
  <c r="F39" i="3"/>
  <c r="F38" i="3"/>
  <c r="F37" i="3"/>
  <c r="F36" i="3"/>
  <c r="F35" i="3"/>
  <c r="F51" i="4" l="1"/>
  <c r="F55" i="5" l="1"/>
  <c r="F54" i="5"/>
  <c r="F53" i="5"/>
  <c r="F52" i="5"/>
  <c r="F51" i="5"/>
  <c r="F50" i="5"/>
  <c r="F58" i="5" l="1"/>
</calcChain>
</file>

<file path=xl/sharedStrings.xml><?xml version="1.0" encoding="utf-8"?>
<sst xmlns="http://schemas.openxmlformats.org/spreadsheetml/2006/main" count="190" uniqueCount="77">
  <si>
    <t>Klient:</t>
  </si>
  <si>
    <t>Data:</t>
  </si>
  <si>
    <t>Miejsce:</t>
  </si>
  <si>
    <t>Ilość Gości:</t>
  </si>
  <si>
    <t>Ilość</t>
  </si>
  <si>
    <t>Cena netto</t>
  </si>
  <si>
    <t>Wartość netto</t>
  </si>
  <si>
    <t>Napoje</t>
  </si>
  <si>
    <t>Ryba po grecku</t>
  </si>
  <si>
    <t>Dodatki</t>
  </si>
  <si>
    <t>netto</t>
  </si>
  <si>
    <t>MENU</t>
  </si>
  <si>
    <t>brutto</t>
  </si>
  <si>
    <t>CAŁKOWITY KOSZT POWYŻSZEJ OFERTY WYNOSI:</t>
  </si>
  <si>
    <t>Filet z karpia smażony na maśle z cebulą</t>
  </si>
  <si>
    <t>Zraz wołowy z boczkiem i kiszonym ogórkiem</t>
  </si>
  <si>
    <t xml:space="preserve">Kopytka </t>
  </si>
  <si>
    <t>Sernik wiedeński porcja bankietowa</t>
  </si>
  <si>
    <t>Makowiec porcja bankietowa</t>
  </si>
  <si>
    <t>Sok karafka 1l</t>
  </si>
  <si>
    <t>Wino butelka białe lub czerwone butelka</t>
  </si>
  <si>
    <t xml:space="preserve">  4 szt.</t>
  </si>
  <si>
    <t xml:space="preserve">   4 szt.</t>
  </si>
  <si>
    <t>Gotowość jedzenia:</t>
  </si>
  <si>
    <t>Start imprezy:</t>
  </si>
  <si>
    <t>WPISZ LICZBĘ GOŚCI:</t>
  </si>
  <si>
    <t>Woda gazowana lub niegazowana karafka 1l</t>
  </si>
  <si>
    <t>80g</t>
  </si>
  <si>
    <t>150g</t>
  </si>
  <si>
    <t>100g</t>
  </si>
  <si>
    <t>Aromatyczny barszcz czerwony na wywarze mięsnym z wędzonką</t>
  </si>
  <si>
    <t>Aromatyczny barszcz czerwony wege</t>
  </si>
  <si>
    <t>Pasztecik na cieście francuskim z kapustą i pieczarkami</t>
  </si>
  <si>
    <t xml:space="preserve">Pasztecik na cieście francuskim z mięsem </t>
  </si>
  <si>
    <t>Bitki ze schabu w sosie pieczeniowym ze śliwką</t>
  </si>
  <si>
    <t>110g</t>
  </si>
  <si>
    <t>Kapusta kiszona z grzybami leśnymi</t>
  </si>
  <si>
    <t>300ml</t>
  </si>
  <si>
    <t>120g</t>
  </si>
  <si>
    <t>Tradycyjny śledź w śmietanie z jabłkiem i cebulą</t>
  </si>
  <si>
    <t>Pieczony pasztet mięsny z konfiturą śliwkową z czerwoną cebulą i rozmarynem</t>
  </si>
  <si>
    <t>Grzane wino alkoholowe z pomarańczą i korzeniami  1l</t>
  </si>
  <si>
    <t>Grzane wino bezalkoholowe z pomarańczą i korzeniami  1l</t>
  </si>
  <si>
    <t>Śledzie po żydowsku z korzeniami</t>
  </si>
  <si>
    <t>Pieczony filet z kurczaka z boczkiem na puree batatowym z tapenadą z suszonego pomidora, oliwek i kaparów</t>
  </si>
  <si>
    <t>Modra kapusta z wiśniami i cynamonem</t>
  </si>
  <si>
    <t>Chrupiąca trufla porcja bankietowa</t>
  </si>
  <si>
    <t>130g</t>
  </si>
  <si>
    <t>Ciasto marchewkowe porcja bankietowa</t>
  </si>
  <si>
    <t>Pieczony ziemniak z pastą z  wędzonej makreli z piklami</t>
  </si>
  <si>
    <t>Babeczka z ciasta francuskiego z farszem grzybowym z tymiankiem wege</t>
  </si>
  <si>
    <t>Pieczony łosoś z sosem z suszonych pomidorów</t>
  </si>
  <si>
    <t>Bufet kawowo-herbaciany (ekspres do kawy, kawa, wybór herbat, cukier, mleko zwykłe)</t>
  </si>
  <si>
    <t>Pierogi ręczne z kapustą i grzybami</t>
  </si>
  <si>
    <t>Pierogi ręczne ukraińskie</t>
  </si>
  <si>
    <t>Pierogi ręczne z kaczką i modrą kapustą</t>
  </si>
  <si>
    <t>Szarlotka porcja bankietowa</t>
  </si>
  <si>
    <t>Sok karafka (pomarańczowy, jabłkowy) 1l</t>
  </si>
  <si>
    <t>Krem grzybowy z grzybów leśnych</t>
  </si>
  <si>
    <t>Zupy ( 1 porcja na osobę)</t>
  </si>
  <si>
    <t>Pieczony dorsz w sosie cytrynowo-porowym</t>
  </si>
  <si>
    <t>Podsumowanie</t>
  </si>
  <si>
    <t>Zupy (1 porcja na osobę)</t>
  </si>
  <si>
    <t>Pieczony dorsz w sosie porowo-cytrynowym</t>
  </si>
  <si>
    <t>Dania główne serowane z bemarów ( 1 porcja ryby+1 porcja mięsa, 4 pierogi)</t>
  </si>
  <si>
    <t>wycena od osoby razem z zastawą:</t>
  </si>
  <si>
    <t>Deser (1,5 porcji na osobę)</t>
  </si>
  <si>
    <t>Deser (1 porcja na osobę)</t>
  </si>
  <si>
    <t xml:space="preserve">Przekąski (2 porcje na osobę) </t>
  </si>
  <si>
    <t>Dania główne serowane z bemarów (1 porcja ryby+ 1,5 porcji mięsa, 4 pierogi)</t>
  </si>
  <si>
    <t>Deser (2 porcje na osobę)</t>
  </si>
  <si>
    <t>wycena od osoby z zastawą:</t>
  </si>
  <si>
    <t>Świąteczny poncz bezalholowy na bazie czarnej herbaty z korzeniami oraz owoców 1l</t>
  </si>
  <si>
    <t>Dania główne serowane z bemarów (1,5 porcji + 4 pierogi)</t>
  </si>
  <si>
    <t>Przekąski (1,5 porcji na osobę)</t>
  </si>
  <si>
    <t>Puree ziemniaczane z masłem i koperkiem</t>
  </si>
  <si>
    <t>Puree ziemniaczane z maśłem i koperkiem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</si>
</sst>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4" fontId="0" fillId="0" borderId="1" xfId="0" applyNumberFormat="1" applyBorder="1"/>
    <xf numFmtId="0" fontId="0" fillId="3" borderId="1" xfId="0" applyFill="1" applyBorder="1" applyAlignment="1">
      <alignment horizontal="center"/>
    </xf>
    <xf numFmtId="44" fontId="0" fillId="3" borderId="1" xfId="0" applyNumberForma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2" xfId="0" applyBorder="1"/>
    <xf numFmtId="0" fontId="1" fillId="3" borderId="0" xfId="0" applyFont="1" applyFill="1"/>
    <xf numFmtId="0" fontId="0" fillId="0" borderId="1" xfId="0" applyBorder="1" applyAlignment="1">
      <alignment horizontal="left" wrapText="1"/>
    </xf>
    <xf numFmtId="44" fontId="0" fillId="0" borderId="0" xfId="0" applyNumberFormat="1"/>
    <xf numFmtId="0" fontId="0" fillId="3" borderId="1" xfId="0" applyFill="1" applyBorder="1" applyAlignment="1">
      <alignment horizontal="left"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44" fontId="0" fillId="3" borderId="0" xfId="0" applyNumberFormat="1" applyFill="1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/>
    <xf numFmtId="44" fontId="1" fillId="3" borderId="1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9512-C6D4-4373-8174-0FB093600AE0}">
  <dimension ref="B2:F47"/>
  <sheetViews>
    <sheetView tabSelected="1" workbookViewId="0">
      <selection activeCell="B15" sqref="B15:F15"/>
    </sheetView>
  </sheetViews>
  <sheetFormatPr defaultRowHeight="15" x14ac:dyDescent="0.25"/>
  <cols>
    <col min="1" max="1" width="2.42578125" customWidth="1"/>
    <col min="2" max="2" width="68.7109375" customWidth="1"/>
    <col min="3" max="3" width="10.140625" customWidth="1"/>
    <col min="5" max="5" width="13.7109375" customWidth="1"/>
    <col min="6" max="6" width="23" customWidth="1"/>
  </cols>
  <sheetData>
    <row r="2" spans="2:6" x14ac:dyDescent="0.25">
      <c r="B2" s="2" t="s">
        <v>0</v>
      </c>
    </row>
    <row r="3" spans="2:6" x14ac:dyDescent="0.25">
      <c r="B3" s="2" t="s">
        <v>1</v>
      </c>
      <c r="C3" s="15"/>
    </row>
    <row r="4" spans="2:6" x14ac:dyDescent="0.25">
      <c r="B4" s="2" t="s">
        <v>2</v>
      </c>
    </row>
    <row r="5" spans="2:6" x14ac:dyDescent="0.25">
      <c r="B5" s="2" t="s">
        <v>3</v>
      </c>
    </row>
    <row r="6" spans="2:6" x14ac:dyDescent="0.25">
      <c r="B6" s="2" t="s">
        <v>24</v>
      </c>
    </row>
    <row r="7" spans="2:6" x14ac:dyDescent="0.25">
      <c r="B7" s="2" t="s">
        <v>23</v>
      </c>
    </row>
    <row r="8" spans="2:6" x14ac:dyDescent="0.25">
      <c r="B8" s="3" t="s">
        <v>25</v>
      </c>
    </row>
    <row r="10" spans="2:6" x14ac:dyDescent="0.25">
      <c r="B10" s="25" t="s">
        <v>11</v>
      </c>
      <c r="C10" s="27"/>
      <c r="D10" s="4" t="s">
        <v>4</v>
      </c>
      <c r="E10" s="4" t="s">
        <v>5</v>
      </c>
      <c r="F10" s="6" t="s">
        <v>6</v>
      </c>
    </row>
    <row r="11" spans="2:6" x14ac:dyDescent="0.25">
      <c r="B11" s="25" t="s">
        <v>59</v>
      </c>
      <c r="C11" s="26"/>
      <c r="D11" s="26"/>
      <c r="E11" s="26"/>
      <c r="F11" s="27"/>
    </row>
    <row r="12" spans="2:6" x14ac:dyDescent="0.25">
      <c r="B12" s="5" t="s">
        <v>30</v>
      </c>
      <c r="C12" s="7" t="s">
        <v>37</v>
      </c>
      <c r="D12" s="7"/>
      <c r="E12" s="9"/>
      <c r="F12" s="11"/>
    </row>
    <row r="13" spans="2:6" x14ac:dyDescent="0.25">
      <c r="B13" s="5" t="s">
        <v>31</v>
      </c>
      <c r="C13" s="7" t="s">
        <v>37</v>
      </c>
      <c r="D13" s="7"/>
      <c r="E13" s="9"/>
      <c r="F13" s="11"/>
    </row>
    <row r="14" spans="2:6" x14ac:dyDescent="0.25">
      <c r="B14" s="5" t="s">
        <v>32</v>
      </c>
      <c r="C14" s="7"/>
      <c r="D14" s="7"/>
      <c r="E14" s="9"/>
      <c r="F14" s="11"/>
    </row>
    <row r="15" spans="2:6" x14ac:dyDescent="0.25">
      <c r="B15" s="25" t="s">
        <v>73</v>
      </c>
      <c r="C15" s="26"/>
      <c r="D15" s="26"/>
      <c r="E15" s="26"/>
      <c r="F15" s="27"/>
    </row>
    <row r="16" spans="2:6" x14ac:dyDescent="0.25">
      <c r="B16" s="5" t="s">
        <v>53</v>
      </c>
      <c r="C16" s="7" t="s">
        <v>21</v>
      </c>
      <c r="D16" s="7"/>
      <c r="E16" s="9"/>
      <c r="F16" s="9"/>
    </row>
    <row r="17" spans="2:6" x14ac:dyDescent="0.25">
      <c r="B17" s="5" t="s">
        <v>54</v>
      </c>
      <c r="C17" s="7" t="s">
        <v>22</v>
      </c>
      <c r="D17" s="7"/>
      <c r="E17" s="9"/>
      <c r="F17" s="9"/>
    </row>
    <row r="18" spans="2:6" x14ac:dyDescent="0.25">
      <c r="B18" s="5" t="s">
        <v>34</v>
      </c>
      <c r="C18" s="7" t="s">
        <v>29</v>
      </c>
      <c r="D18" s="7"/>
      <c r="E18" s="9"/>
      <c r="F18" s="9"/>
    </row>
    <row r="19" spans="2:6" x14ac:dyDescent="0.25">
      <c r="B19" s="5" t="s">
        <v>60</v>
      </c>
      <c r="C19" s="7" t="s">
        <v>29</v>
      </c>
      <c r="D19" s="10"/>
      <c r="E19" s="11"/>
      <c r="F19" s="9"/>
    </row>
    <row r="20" spans="2:6" x14ac:dyDescent="0.25">
      <c r="B20" s="25" t="s">
        <v>9</v>
      </c>
      <c r="C20" s="26"/>
      <c r="D20" s="26"/>
      <c r="E20" s="26"/>
      <c r="F20" s="27"/>
    </row>
    <row r="21" spans="2:6" x14ac:dyDescent="0.25">
      <c r="B21" s="5" t="s">
        <v>16</v>
      </c>
      <c r="C21" s="7" t="s">
        <v>38</v>
      </c>
      <c r="D21" s="7"/>
      <c r="E21" s="9"/>
      <c r="F21" s="9"/>
    </row>
    <row r="22" spans="2:6" x14ac:dyDescent="0.25">
      <c r="B22" s="5" t="s">
        <v>36</v>
      </c>
      <c r="C22" s="7" t="s">
        <v>38</v>
      </c>
      <c r="D22" s="7"/>
      <c r="E22" s="9"/>
      <c r="F22" s="9"/>
    </row>
    <row r="23" spans="2:6" x14ac:dyDescent="0.25">
      <c r="B23" s="25" t="s">
        <v>67</v>
      </c>
      <c r="C23" s="26"/>
      <c r="D23" s="26"/>
      <c r="E23" s="26"/>
      <c r="F23" s="27"/>
    </row>
    <row r="24" spans="2:6" x14ac:dyDescent="0.25">
      <c r="B24" s="5" t="s">
        <v>17</v>
      </c>
      <c r="C24" s="7"/>
      <c r="D24" s="7"/>
      <c r="E24" s="9"/>
      <c r="F24" s="11"/>
    </row>
    <row r="25" spans="2:6" x14ac:dyDescent="0.25">
      <c r="B25" s="5" t="s">
        <v>56</v>
      </c>
      <c r="C25" s="7"/>
      <c r="D25" s="7"/>
      <c r="E25" s="9"/>
      <c r="F25" s="11"/>
    </row>
    <row r="26" spans="2:6" x14ac:dyDescent="0.25">
      <c r="B26" s="14" t="s">
        <v>48</v>
      </c>
      <c r="C26" s="7"/>
      <c r="D26" s="7"/>
      <c r="E26" s="9"/>
      <c r="F26" s="11"/>
    </row>
    <row r="27" spans="2:6" x14ac:dyDescent="0.25">
      <c r="B27" s="19" t="s">
        <v>65</v>
      </c>
      <c r="C27" s="7"/>
      <c r="D27" s="22">
        <v>1</v>
      </c>
      <c r="E27" s="23">
        <v>115</v>
      </c>
      <c r="F27" s="24">
        <f>D27*E27</f>
        <v>115</v>
      </c>
    </row>
    <row r="28" spans="2:6" ht="21.75" customHeight="1" x14ac:dyDescent="0.35">
      <c r="B28" s="32" t="s">
        <v>61</v>
      </c>
      <c r="C28" s="32"/>
      <c r="D28" s="32"/>
      <c r="E28" s="32"/>
      <c r="F28" s="32"/>
    </row>
    <row r="29" spans="2:6" x14ac:dyDescent="0.25">
      <c r="C29" s="20"/>
      <c r="D29" s="20"/>
      <c r="E29" s="5" t="s">
        <v>10</v>
      </c>
      <c r="F29" s="9">
        <f>F27</f>
        <v>115</v>
      </c>
    </row>
    <row r="30" spans="2:6" x14ac:dyDescent="0.25">
      <c r="C30" s="20"/>
      <c r="D30" s="20"/>
      <c r="E30" s="5" t="s">
        <v>12</v>
      </c>
      <c r="F30" s="9">
        <f>F29*1.08</f>
        <v>124.2</v>
      </c>
    </row>
    <row r="31" spans="2:6" x14ac:dyDescent="0.25">
      <c r="C31" s="20"/>
      <c r="D31" s="20"/>
      <c r="E31" s="17"/>
      <c r="F31" s="21"/>
    </row>
    <row r="32" spans="2:6" x14ac:dyDescent="0.25">
      <c r="C32" s="20"/>
      <c r="D32" s="20"/>
      <c r="E32" s="17"/>
      <c r="F32" s="21"/>
    </row>
    <row r="33" spans="2:6" x14ac:dyDescent="0.25">
      <c r="C33" s="20"/>
      <c r="D33" s="20"/>
      <c r="E33" s="17"/>
      <c r="F33" s="21"/>
    </row>
    <row r="34" spans="2:6" ht="21" customHeight="1" x14ac:dyDescent="0.25">
      <c r="B34" s="31" t="s">
        <v>7</v>
      </c>
      <c r="C34" s="31"/>
      <c r="D34" s="31"/>
      <c r="E34" s="31"/>
      <c r="F34" s="31"/>
    </row>
    <row r="35" spans="2:6" ht="36.75" customHeight="1" x14ac:dyDescent="0.25">
      <c r="B35" s="18" t="s">
        <v>52</v>
      </c>
      <c r="C35" s="12"/>
      <c r="D35" s="10"/>
      <c r="E35" s="9">
        <v>25</v>
      </c>
      <c r="F35" s="9">
        <f t="shared" ref="F35:F41" si="0">E35*D35</f>
        <v>0</v>
      </c>
    </row>
    <row r="36" spans="2:6" x14ac:dyDescent="0.25">
      <c r="B36" s="13" t="s">
        <v>26</v>
      </c>
      <c r="C36" s="12"/>
      <c r="D36" s="10"/>
      <c r="E36" s="9">
        <v>8</v>
      </c>
      <c r="F36" s="9">
        <f t="shared" si="0"/>
        <v>0</v>
      </c>
    </row>
    <row r="37" spans="2:6" x14ac:dyDescent="0.25">
      <c r="B37" s="13" t="s">
        <v>57</v>
      </c>
      <c r="C37" s="12"/>
      <c r="D37" s="10"/>
      <c r="E37" s="9">
        <v>12</v>
      </c>
      <c r="F37" s="9">
        <f t="shared" si="0"/>
        <v>0</v>
      </c>
    </row>
    <row r="38" spans="2:6" x14ac:dyDescent="0.25">
      <c r="B38" s="13" t="s">
        <v>20</v>
      </c>
      <c r="C38" s="12"/>
      <c r="D38" s="12"/>
      <c r="E38" s="9">
        <v>45</v>
      </c>
      <c r="F38" s="9">
        <f t="shared" si="0"/>
        <v>0</v>
      </c>
    </row>
    <row r="39" spans="2:6" x14ac:dyDescent="0.25">
      <c r="B39" s="5" t="s">
        <v>41</v>
      </c>
      <c r="C39" s="7"/>
      <c r="D39" s="10"/>
      <c r="E39" s="9">
        <v>45</v>
      </c>
      <c r="F39" s="9">
        <f t="shared" si="0"/>
        <v>0</v>
      </c>
    </row>
    <row r="40" spans="2:6" x14ac:dyDescent="0.25">
      <c r="B40" s="5" t="s">
        <v>42</v>
      </c>
      <c r="C40" s="7"/>
      <c r="D40" s="10"/>
      <c r="E40" s="9">
        <v>45</v>
      </c>
      <c r="F40" s="9">
        <f t="shared" si="0"/>
        <v>0</v>
      </c>
    </row>
    <row r="41" spans="2:6" ht="31.5" customHeight="1" x14ac:dyDescent="0.25">
      <c r="B41" s="8" t="s">
        <v>72</v>
      </c>
      <c r="C41" s="7"/>
      <c r="D41" s="10"/>
      <c r="E41" s="9">
        <v>45</v>
      </c>
      <c r="F41" s="9">
        <f t="shared" si="0"/>
        <v>0</v>
      </c>
    </row>
    <row r="42" spans="2:6" ht="19.5" customHeight="1" x14ac:dyDescent="0.35">
      <c r="B42" s="28" t="s">
        <v>61</v>
      </c>
      <c r="C42" s="29"/>
      <c r="D42" s="29"/>
      <c r="E42" s="29"/>
      <c r="F42" s="30"/>
    </row>
    <row r="43" spans="2:6" x14ac:dyDescent="0.25">
      <c r="B43" s="1"/>
      <c r="E43" s="5" t="s">
        <v>10</v>
      </c>
      <c r="F43" s="9">
        <f>SUM(F35:F41)</f>
        <v>0</v>
      </c>
    </row>
    <row r="44" spans="2:6" x14ac:dyDescent="0.25">
      <c r="E44" s="5" t="s">
        <v>12</v>
      </c>
      <c r="F44" s="9"/>
    </row>
    <row r="47" spans="2:6" x14ac:dyDescent="0.25">
      <c r="F47" s="17"/>
    </row>
  </sheetData>
  <mergeCells count="8">
    <mergeCell ref="B23:F23"/>
    <mergeCell ref="B42:F42"/>
    <mergeCell ref="B34:F34"/>
    <mergeCell ref="B28:F28"/>
    <mergeCell ref="B10:C10"/>
    <mergeCell ref="B11:F11"/>
    <mergeCell ref="B15:F15"/>
    <mergeCell ref="B20:F20"/>
  </mergeCells>
  <dataValidations count="3">
    <dataValidation type="whole" allowBlank="1" showInputMessage="1" showErrorMessage="1" promptTitle="Brak minimun" prompt="brak minimum" sqref="D35:D41" xr:uid="{4EE81971-9236-4AD5-A75B-B2FFD380F5EF}">
      <formula1>0</formula1>
      <formula2>500</formula2>
    </dataValidation>
    <dataValidation type="whole" allowBlank="1" showInputMessage="1" showErrorMessage="1" promptTitle="Minimum logistyczne" prompt="Minimalna ilosc to 10_x000a_" sqref="D12:D14 D21:D22 D16:D19" xr:uid="{10299E70-4155-496C-B28E-8BFDC2192633}">
      <formula1>10</formula1>
      <formula2>500</formula2>
    </dataValidation>
    <dataValidation type="whole" allowBlank="1" showInputMessage="1" showErrorMessage="1" promptTitle="Brak minimum" prompt="Brak minimum_x000a_" sqref="D24:D27 D29:D33" xr:uid="{D8C0EA13-8A22-499F-9AC6-A37F087E2B59}">
      <formula1>0</formula1>
      <formula2>500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88D49-05C9-4891-846A-368576E613DF}">
  <dimension ref="B2:F55"/>
  <sheetViews>
    <sheetView topLeftCell="A9" workbookViewId="0">
      <selection activeCell="B48" sqref="B48"/>
    </sheetView>
  </sheetViews>
  <sheetFormatPr defaultRowHeight="15" x14ac:dyDescent="0.25"/>
  <cols>
    <col min="1" max="1" width="2.42578125" customWidth="1"/>
    <col min="2" max="2" width="68.7109375" customWidth="1"/>
    <col min="3" max="3" width="10.140625" customWidth="1"/>
    <col min="5" max="5" width="13.7109375" customWidth="1"/>
    <col min="6" max="6" width="23" customWidth="1"/>
    <col min="8" max="8" width="9.85546875" bestFit="1" customWidth="1"/>
  </cols>
  <sheetData>
    <row r="2" spans="2:6" x14ac:dyDescent="0.25">
      <c r="B2" s="2" t="s">
        <v>0</v>
      </c>
    </row>
    <row r="3" spans="2:6" x14ac:dyDescent="0.25">
      <c r="B3" s="2" t="s">
        <v>1</v>
      </c>
      <c r="C3" s="15"/>
    </row>
    <row r="4" spans="2:6" x14ac:dyDescent="0.25">
      <c r="B4" s="2" t="s">
        <v>2</v>
      </c>
    </row>
    <row r="5" spans="2:6" x14ac:dyDescent="0.25">
      <c r="B5" s="2" t="s">
        <v>3</v>
      </c>
    </row>
    <row r="6" spans="2:6" x14ac:dyDescent="0.25">
      <c r="B6" s="2" t="s">
        <v>24</v>
      </c>
    </row>
    <row r="7" spans="2:6" x14ac:dyDescent="0.25">
      <c r="B7" s="2" t="s">
        <v>23</v>
      </c>
    </row>
    <row r="8" spans="2:6" x14ac:dyDescent="0.25">
      <c r="B8" s="3" t="s">
        <v>25</v>
      </c>
    </row>
    <row r="10" spans="2:6" x14ac:dyDescent="0.25">
      <c r="B10" s="25" t="s">
        <v>11</v>
      </c>
      <c r="C10" s="27"/>
      <c r="D10" s="4" t="s">
        <v>4</v>
      </c>
      <c r="E10" s="4" t="s">
        <v>5</v>
      </c>
      <c r="F10" s="6" t="s">
        <v>6</v>
      </c>
    </row>
    <row r="11" spans="2:6" x14ac:dyDescent="0.25">
      <c r="B11" s="25" t="s">
        <v>74</v>
      </c>
      <c r="C11" s="26"/>
      <c r="D11" s="26"/>
      <c r="E11" s="26"/>
      <c r="F11" s="27"/>
    </row>
    <row r="12" spans="2:6" x14ac:dyDescent="0.25">
      <c r="B12" s="5" t="s">
        <v>39</v>
      </c>
      <c r="C12" s="7" t="s">
        <v>38</v>
      </c>
      <c r="D12" s="7"/>
      <c r="E12" s="9"/>
      <c r="F12" s="9"/>
    </row>
    <row r="13" spans="2:6" x14ac:dyDescent="0.25">
      <c r="B13" s="5" t="s">
        <v>8</v>
      </c>
      <c r="C13" s="7" t="s">
        <v>28</v>
      </c>
      <c r="D13" s="10"/>
      <c r="E13" s="11"/>
      <c r="F13" s="9"/>
    </row>
    <row r="14" spans="2:6" ht="30" x14ac:dyDescent="0.25">
      <c r="B14" s="16" t="s">
        <v>40</v>
      </c>
      <c r="C14" s="7" t="s">
        <v>29</v>
      </c>
      <c r="D14" s="7"/>
      <c r="E14" s="9"/>
      <c r="F14" s="9"/>
    </row>
    <row r="15" spans="2:6" x14ac:dyDescent="0.25">
      <c r="B15" s="25" t="s">
        <v>62</v>
      </c>
      <c r="C15" s="26"/>
      <c r="D15" s="26"/>
      <c r="E15" s="26"/>
      <c r="F15" s="27"/>
    </row>
    <row r="16" spans="2:6" x14ac:dyDescent="0.25">
      <c r="B16" s="5" t="s">
        <v>58</v>
      </c>
      <c r="C16" s="7" t="s">
        <v>37</v>
      </c>
      <c r="D16" s="10"/>
      <c r="E16" s="11"/>
      <c r="F16" s="11"/>
    </row>
    <row r="17" spans="2:6" x14ac:dyDescent="0.25">
      <c r="B17" s="5" t="s">
        <v>30</v>
      </c>
      <c r="C17" s="7" t="s">
        <v>37</v>
      </c>
      <c r="D17" s="7"/>
      <c r="E17" s="9"/>
      <c r="F17" s="11"/>
    </row>
    <row r="18" spans="2:6" x14ac:dyDescent="0.25">
      <c r="B18" s="5" t="s">
        <v>31</v>
      </c>
      <c r="C18" s="7" t="s">
        <v>37</v>
      </c>
      <c r="D18" s="7"/>
      <c r="E18" s="9"/>
      <c r="F18" s="11"/>
    </row>
    <row r="19" spans="2:6" x14ac:dyDescent="0.25">
      <c r="B19" s="5" t="s">
        <v>32</v>
      </c>
      <c r="C19" s="7"/>
      <c r="D19" s="7"/>
      <c r="E19" s="9"/>
      <c r="F19" s="11"/>
    </row>
    <row r="20" spans="2:6" x14ac:dyDescent="0.25">
      <c r="B20" s="5" t="s">
        <v>33</v>
      </c>
      <c r="C20" s="7"/>
      <c r="D20" s="7"/>
      <c r="E20" s="9"/>
      <c r="F20" s="11"/>
    </row>
    <row r="21" spans="2:6" x14ac:dyDescent="0.25">
      <c r="B21" s="25" t="s">
        <v>64</v>
      </c>
      <c r="C21" s="26"/>
      <c r="D21" s="26"/>
      <c r="E21" s="26"/>
      <c r="F21" s="27"/>
    </row>
    <row r="22" spans="2:6" x14ac:dyDescent="0.25">
      <c r="B22" s="5" t="s">
        <v>53</v>
      </c>
      <c r="C22" s="7" t="s">
        <v>21</v>
      </c>
      <c r="D22" s="7"/>
      <c r="E22" s="9"/>
      <c r="F22" s="9"/>
    </row>
    <row r="23" spans="2:6" x14ac:dyDescent="0.25">
      <c r="B23" s="5" t="s">
        <v>54</v>
      </c>
      <c r="C23" s="7" t="s">
        <v>22</v>
      </c>
      <c r="D23" s="7"/>
      <c r="E23" s="9"/>
      <c r="F23" s="9"/>
    </row>
    <row r="24" spans="2:6" x14ac:dyDescent="0.25">
      <c r="B24" s="5" t="s">
        <v>63</v>
      </c>
      <c r="C24" s="7" t="s">
        <v>29</v>
      </c>
      <c r="D24" s="10"/>
      <c r="E24" s="11"/>
      <c r="F24" s="9"/>
    </row>
    <row r="25" spans="2:6" x14ac:dyDescent="0.25">
      <c r="B25" s="5" t="s">
        <v>34</v>
      </c>
      <c r="C25" s="7" t="s">
        <v>29</v>
      </c>
      <c r="D25" s="7"/>
      <c r="E25" s="9"/>
      <c r="F25" s="9"/>
    </row>
    <row r="26" spans="2:6" ht="30" x14ac:dyDescent="0.25">
      <c r="B26" s="8" t="s">
        <v>44</v>
      </c>
      <c r="C26" s="7" t="s">
        <v>47</v>
      </c>
      <c r="D26" s="7"/>
      <c r="E26" s="9"/>
      <c r="F26" s="9"/>
    </row>
    <row r="27" spans="2:6" x14ac:dyDescent="0.25">
      <c r="B27" s="25" t="s">
        <v>9</v>
      </c>
      <c r="C27" s="26"/>
      <c r="D27" s="26"/>
      <c r="E27" s="26"/>
      <c r="F27" s="27"/>
    </row>
    <row r="28" spans="2:6" x14ac:dyDescent="0.25">
      <c r="B28" s="5" t="s">
        <v>75</v>
      </c>
      <c r="C28" s="7" t="s">
        <v>38</v>
      </c>
      <c r="D28" s="7"/>
      <c r="E28" s="9"/>
      <c r="F28" s="9"/>
    </row>
    <row r="29" spans="2:6" x14ac:dyDescent="0.25">
      <c r="B29" s="5" t="s">
        <v>16</v>
      </c>
      <c r="C29" s="7" t="s">
        <v>38</v>
      </c>
      <c r="D29" s="7"/>
      <c r="E29" s="9"/>
      <c r="F29" s="9"/>
    </row>
    <row r="30" spans="2:6" x14ac:dyDescent="0.25">
      <c r="B30" s="5" t="s">
        <v>36</v>
      </c>
      <c r="C30" s="7" t="s">
        <v>38</v>
      </c>
      <c r="D30" s="7"/>
      <c r="E30" s="9"/>
      <c r="F30" s="9"/>
    </row>
    <row r="31" spans="2:6" x14ac:dyDescent="0.25">
      <c r="B31" s="25" t="s">
        <v>66</v>
      </c>
      <c r="C31" s="26"/>
      <c r="D31" s="26"/>
      <c r="E31" s="26"/>
      <c r="F31" s="27"/>
    </row>
    <row r="32" spans="2:6" x14ac:dyDescent="0.25">
      <c r="B32" s="5" t="s">
        <v>56</v>
      </c>
      <c r="C32" s="7"/>
      <c r="D32" s="10"/>
      <c r="E32" s="11"/>
      <c r="F32" s="11"/>
    </row>
    <row r="33" spans="2:6" x14ac:dyDescent="0.25">
      <c r="B33" s="5" t="s">
        <v>17</v>
      </c>
      <c r="C33" s="7"/>
      <c r="D33" s="7"/>
      <c r="E33" s="9"/>
      <c r="F33" s="9"/>
    </row>
    <row r="34" spans="2:6" x14ac:dyDescent="0.25">
      <c r="B34" s="14" t="s">
        <v>48</v>
      </c>
      <c r="C34" s="7"/>
      <c r="D34" s="7"/>
      <c r="E34" s="9"/>
      <c r="F34" s="9"/>
    </row>
    <row r="35" spans="2:6" x14ac:dyDescent="0.25">
      <c r="B35" s="19" t="s">
        <v>65</v>
      </c>
      <c r="C35" s="7"/>
      <c r="D35" s="22">
        <v>1</v>
      </c>
      <c r="E35" s="23">
        <v>145</v>
      </c>
      <c r="F35" s="24">
        <f>D35*E35</f>
        <v>145</v>
      </c>
    </row>
    <row r="36" spans="2:6" ht="21.75" customHeight="1" x14ac:dyDescent="0.35">
      <c r="B36" s="32" t="s">
        <v>61</v>
      </c>
      <c r="C36" s="32"/>
      <c r="D36" s="32"/>
      <c r="E36" s="32"/>
      <c r="F36" s="32"/>
    </row>
    <row r="37" spans="2:6" x14ac:dyDescent="0.25">
      <c r="C37" s="20"/>
      <c r="D37" s="20"/>
      <c r="E37" s="5" t="s">
        <v>10</v>
      </c>
      <c r="F37" s="9">
        <f>F35</f>
        <v>145</v>
      </c>
    </row>
    <row r="38" spans="2:6" x14ac:dyDescent="0.25">
      <c r="C38" s="20"/>
      <c r="D38" s="20"/>
      <c r="E38" s="5" t="s">
        <v>12</v>
      </c>
      <c r="F38" s="9">
        <f>F37*1.08</f>
        <v>156.60000000000002</v>
      </c>
    </row>
    <row r="39" spans="2:6" x14ac:dyDescent="0.25">
      <c r="C39" s="20"/>
      <c r="D39" s="20"/>
      <c r="E39" s="17"/>
      <c r="F39" s="17"/>
    </row>
    <row r="40" spans="2:6" x14ac:dyDescent="0.25">
      <c r="C40" s="20"/>
      <c r="D40" s="20"/>
      <c r="E40" s="17"/>
      <c r="F40" s="17"/>
    </row>
    <row r="41" spans="2:6" x14ac:dyDescent="0.25">
      <c r="C41" s="20"/>
      <c r="D41" s="20"/>
      <c r="E41" s="17"/>
      <c r="F41" s="17"/>
    </row>
    <row r="42" spans="2:6" ht="18.75" x14ac:dyDescent="0.25">
      <c r="B42" s="31" t="s">
        <v>7</v>
      </c>
      <c r="C42" s="31"/>
      <c r="D42" s="31"/>
      <c r="E42" s="31"/>
      <c r="F42" s="31"/>
    </row>
    <row r="43" spans="2:6" ht="30" x14ac:dyDescent="0.25">
      <c r="B43" s="18" t="s">
        <v>52</v>
      </c>
      <c r="C43" s="12"/>
      <c r="D43" s="10"/>
      <c r="E43" s="9">
        <v>25</v>
      </c>
      <c r="F43" s="9">
        <f t="shared" ref="F43:F49" si="0">E43*D43</f>
        <v>0</v>
      </c>
    </row>
    <row r="44" spans="2:6" x14ac:dyDescent="0.25">
      <c r="B44" s="13" t="s">
        <v>26</v>
      </c>
      <c r="C44" s="12"/>
      <c r="D44" s="10"/>
      <c r="E44" s="9">
        <v>8</v>
      </c>
      <c r="F44" s="9">
        <f t="shared" si="0"/>
        <v>0</v>
      </c>
    </row>
    <row r="45" spans="2:6" x14ac:dyDescent="0.25">
      <c r="B45" s="13" t="s">
        <v>57</v>
      </c>
      <c r="C45" s="12"/>
      <c r="D45" s="10"/>
      <c r="E45" s="9">
        <v>12</v>
      </c>
      <c r="F45" s="9">
        <f t="shared" si="0"/>
        <v>0</v>
      </c>
    </row>
    <row r="46" spans="2:6" x14ac:dyDescent="0.25">
      <c r="B46" s="13" t="s">
        <v>20</v>
      </c>
      <c r="C46" s="12"/>
      <c r="D46" s="12"/>
      <c r="E46" s="9">
        <v>45</v>
      </c>
      <c r="F46" s="9">
        <f t="shared" si="0"/>
        <v>0</v>
      </c>
    </row>
    <row r="47" spans="2:6" x14ac:dyDescent="0.25">
      <c r="B47" s="5" t="s">
        <v>41</v>
      </c>
      <c r="C47" s="7"/>
      <c r="D47" s="10"/>
      <c r="E47" s="9">
        <v>45</v>
      </c>
      <c r="F47" s="9">
        <f t="shared" si="0"/>
        <v>0</v>
      </c>
    </row>
    <row r="48" spans="2:6" x14ac:dyDescent="0.25">
      <c r="B48" s="5" t="s">
        <v>42</v>
      </c>
      <c r="C48" s="7"/>
      <c r="D48" s="10"/>
      <c r="E48" s="9">
        <v>45</v>
      </c>
      <c r="F48" s="9">
        <f t="shared" si="0"/>
        <v>0</v>
      </c>
    </row>
    <row r="49" spans="2:6" ht="30" x14ac:dyDescent="0.25">
      <c r="B49" s="8" t="s">
        <v>72</v>
      </c>
      <c r="C49" s="7"/>
      <c r="D49" s="10"/>
      <c r="E49" s="9">
        <v>45</v>
      </c>
      <c r="F49" s="9">
        <f t="shared" si="0"/>
        <v>0</v>
      </c>
    </row>
    <row r="50" spans="2:6" ht="21.75" customHeight="1" x14ac:dyDescent="0.35">
      <c r="B50" s="32" t="s">
        <v>61</v>
      </c>
      <c r="C50" s="32"/>
      <c r="D50" s="32"/>
      <c r="E50" s="32"/>
      <c r="F50" s="32"/>
    </row>
    <row r="51" spans="2:6" x14ac:dyDescent="0.25">
      <c r="B51" s="1"/>
      <c r="E51" s="5" t="s">
        <v>10</v>
      </c>
      <c r="F51" s="9">
        <f>SUM(F43:F49)</f>
        <v>0</v>
      </c>
    </row>
    <row r="52" spans="2:6" x14ac:dyDescent="0.25">
      <c r="E52" s="5" t="s">
        <v>12</v>
      </c>
      <c r="F52" s="9"/>
    </row>
    <row r="55" spans="2:6" x14ac:dyDescent="0.25">
      <c r="F55" s="17"/>
    </row>
  </sheetData>
  <mergeCells count="9">
    <mergeCell ref="B31:F31"/>
    <mergeCell ref="B50:F50"/>
    <mergeCell ref="B42:F42"/>
    <mergeCell ref="B36:F36"/>
    <mergeCell ref="B10:C10"/>
    <mergeCell ref="B11:F11"/>
    <mergeCell ref="B15:F15"/>
    <mergeCell ref="B21:F21"/>
    <mergeCell ref="B27:F27"/>
  </mergeCells>
  <dataValidations count="3">
    <dataValidation type="whole" allowBlank="1" showInputMessage="1" showErrorMessage="1" promptTitle="Brak minimun" prompt="brak minimum" sqref="D43:D49" xr:uid="{03BBBDB0-D8C3-4F8B-8D69-721097E8089E}">
      <formula1>0</formula1>
      <formula2>500</formula2>
    </dataValidation>
    <dataValidation type="whole" allowBlank="1" showInputMessage="1" showErrorMessage="1" promptTitle="Minimum logistyczne" prompt="Minimalna ilosc to 10_x000a_" sqref="D16:D20 D28:D30 D12:D14 D22:D26" xr:uid="{07F59233-9F17-48B2-804D-2B2BA907BDD7}">
      <formula1>10</formula1>
      <formula2>500</formula2>
    </dataValidation>
    <dataValidation type="whole" allowBlank="1" showInputMessage="1" showErrorMessage="1" promptTitle="Brak minimum" prompt="Brak minimum_x000a_" sqref="D37:D41 D32:D35" xr:uid="{9F68DE75-DABB-4C04-A28F-0FEE5CA1A728}">
      <formula1>0</formula1>
      <formula2>500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483EC-7B4E-4911-8C9B-829EAC2DFDCA}">
  <dimension ref="B2:G59"/>
  <sheetViews>
    <sheetView topLeftCell="A31" workbookViewId="0">
      <selection activeCell="B63" sqref="B63"/>
    </sheetView>
  </sheetViews>
  <sheetFormatPr defaultRowHeight="15" x14ac:dyDescent="0.25"/>
  <cols>
    <col min="1" max="1" width="2.42578125" customWidth="1"/>
    <col min="2" max="2" width="68.7109375" customWidth="1"/>
    <col min="3" max="3" width="10.140625" customWidth="1"/>
    <col min="5" max="5" width="13.7109375" customWidth="1"/>
    <col min="6" max="6" width="23" customWidth="1"/>
    <col min="7" max="7" width="9.85546875" bestFit="1" customWidth="1"/>
  </cols>
  <sheetData>
    <row r="2" spans="2:6" x14ac:dyDescent="0.25">
      <c r="B2" s="2" t="s">
        <v>0</v>
      </c>
    </row>
    <row r="3" spans="2:6" x14ac:dyDescent="0.25">
      <c r="B3" s="2" t="s">
        <v>1</v>
      </c>
      <c r="C3" s="15"/>
    </row>
    <row r="4" spans="2:6" x14ac:dyDescent="0.25">
      <c r="B4" s="2" t="s">
        <v>2</v>
      </c>
    </row>
    <row r="5" spans="2:6" x14ac:dyDescent="0.25">
      <c r="B5" s="2" t="s">
        <v>3</v>
      </c>
    </row>
    <row r="6" spans="2:6" x14ac:dyDescent="0.25">
      <c r="B6" s="2" t="s">
        <v>24</v>
      </c>
    </row>
    <row r="7" spans="2:6" x14ac:dyDescent="0.25">
      <c r="B7" s="2" t="s">
        <v>23</v>
      </c>
    </row>
    <row r="8" spans="2:6" x14ac:dyDescent="0.25">
      <c r="B8" s="3" t="s">
        <v>25</v>
      </c>
    </row>
    <row r="10" spans="2:6" x14ac:dyDescent="0.25">
      <c r="B10" s="25" t="s">
        <v>11</v>
      </c>
      <c r="C10" s="27"/>
      <c r="D10" s="4" t="s">
        <v>4</v>
      </c>
      <c r="E10" s="4" t="s">
        <v>5</v>
      </c>
      <c r="F10" s="6" t="s">
        <v>6</v>
      </c>
    </row>
    <row r="11" spans="2:6" x14ac:dyDescent="0.25">
      <c r="B11" s="25" t="s">
        <v>68</v>
      </c>
      <c r="C11" s="26"/>
      <c r="D11" s="26"/>
      <c r="E11" s="26"/>
      <c r="F11" s="27"/>
    </row>
    <row r="12" spans="2:6" x14ac:dyDescent="0.25">
      <c r="B12" s="5" t="s">
        <v>49</v>
      </c>
      <c r="C12" s="7" t="s">
        <v>27</v>
      </c>
      <c r="D12" s="7"/>
      <c r="E12" s="9"/>
      <c r="F12" s="9"/>
    </row>
    <row r="13" spans="2:6" x14ac:dyDescent="0.25">
      <c r="B13" s="8" t="s">
        <v>43</v>
      </c>
      <c r="C13" s="7" t="s">
        <v>38</v>
      </c>
      <c r="D13" s="7"/>
      <c r="E13" s="9"/>
      <c r="F13" s="9"/>
    </row>
    <row r="14" spans="2:6" x14ac:dyDescent="0.25">
      <c r="B14" s="5" t="s">
        <v>8</v>
      </c>
      <c r="C14" s="7" t="s">
        <v>28</v>
      </c>
      <c r="D14" s="10"/>
      <c r="E14" s="11"/>
      <c r="F14" s="9"/>
    </row>
    <row r="15" spans="2:6" x14ac:dyDescent="0.25">
      <c r="B15" s="5" t="s">
        <v>50</v>
      </c>
      <c r="C15" s="7" t="s">
        <v>27</v>
      </c>
      <c r="D15" s="7"/>
      <c r="E15" s="9"/>
      <c r="F15" s="9"/>
    </row>
    <row r="16" spans="2:6" ht="30" x14ac:dyDescent="0.25">
      <c r="B16" s="16" t="s">
        <v>40</v>
      </c>
      <c r="C16" s="7" t="s">
        <v>29</v>
      </c>
      <c r="D16" s="7"/>
      <c r="E16" s="9"/>
      <c r="F16" s="9"/>
    </row>
    <row r="17" spans="2:6" x14ac:dyDescent="0.25">
      <c r="B17" s="25" t="s">
        <v>62</v>
      </c>
      <c r="C17" s="26"/>
      <c r="D17" s="26"/>
      <c r="E17" s="26"/>
      <c r="F17" s="27"/>
    </row>
    <row r="18" spans="2:6" x14ac:dyDescent="0.25">
      <c r="B18" s="5" t="s">
        <v>58</v>
      </c>
      <c r="C18" s="7" t="s">
        <v>37</v>
      </c>
      <c r="D18" s="10"/>
      <c r="E18" s="11"/>
      <c r="F18" s="11"/>
    </row>
    <row r="19" spans="2:6" x14ac:dyDescent="0.25">
      <c r="B19" s="5" t="s">
        <v>30</v>
      </c>
      <c r="C19" s="7" t="s">
        <v>37</v>
      </c>
      <c r="D19" s="7"/>
      <c r="E19" s="9"/>
      <c r="F19" s="11"/>
    </row>
    <row r="20" spans="2:6" x14ac:dyDescent="0.25">
      <c r="B20" s="5" t="s">
        <v>31</v>
      </c>
      <c r="C20" s="7" t="s">
        <v>37</v>
      </c>
      <c r="D20" s="7"/>
      <c r="E20" s="9"/>
      <c r="F20" s="11"/>
    </row>
    <row r="21" spans="2:6" x14ac:dyDescent="0.25">
      <c r="B21" s="5" t="s">
        <v>32</v>
      </c>
      <c r="C21" s="7"/>
      <c r="D21" s="7"/>
      <c r="E21" s="9"/>
      <c r="F21" s="11"/>
    </row>
    <row r="22" spans="2:6" x14ac:dyDescent="0.25">
      <c r="B22" s="5" t="s">
        <v>33</v>
      </c>
      <c r="C22" s="7"/>
      <c r="D22" s="7"/>
      <c r="E22" s="9"/>
      <c r="F22" s="11"/>
    </row>
    <row r="23" spans="2:6" x14ac:dyDescent="0.25">
      <c r="B23" s="25" t="s">
        <v>69</v>
      </c>
      <c r="C23" s="26"/>
      <c r="D23" s="26"/>
      <c r="E23" s="26"/>
      <c r="F23" s="27"/>
    </row>
    <row r="24" spans="2:6" x14ac:dyDescent="0.25">
      <c r="B24" s="5" t="s">
        <v>14</v>
      </c>
      <c r="C24" s="7" t="s">
        <v>38</v>
      </c>
      <c r="D24" s="7"/>
      <c r="E24" s="9"/>
      <c r="F24" s="9"/>
    </row>
    <row r="25" spans="2:6" x14ac:dyDescent="0.25">
      <c r="B25" s="5" t="s">
        <v>51</v>
      </c>
      <c r="C25" s="7" t="s">
        <v>29</v>
      </c>
      <c r="D25" s="10"/>
      <c r="E25" s="11"/>
      <c r="F25" s="9"/>
    </row>
    <row r="26" spans="2:6" x14ac:dyDescent="0.25">
      <c r="B26" s="5" t="s">
        <v>53</v>
      </c>
      <c r="C26" s="7" t="s">
        <v>21</v>
      </c>
      <c r="D26" s="7"/>
      <c r="E26" s="9"/>
      <c r="F26" s="9"/>
    </row>
    <row r="27" spans="2:6" x14ac:dyDescent="0.25">
      <c r="B27" s="5" t="s">
        <v>54</v>
      </c>
      <c r="C27" s="7" t="s">
        <v>22</v>
      </c>
      <c r="D27" s="7"/>
      <c r="E27" s="9"/>
      <c r="F27" s="9"/>
    </row>
    <row r="28" spans="2:6" x14ac:dyDescent="0.25">
      <c r="B28" s="5" t="s">
        <v>55</v>
      </c>
      <c r="C28" s="7" t="s">
        <v>22</v>
      </c>
      <c r="D28" s="7"/>
      <c r="E28" s="9"/>
      <c r="F28" s="9"/>
    </row>
    <row r="29" spans="2:6" x14ac:dyDescent="0.25">
      <c r="B29" s="5" t="s">
        <v>15</v>
      </c>
      <c r="C29" s="7" t="s">
        <v>35</v>
      </c>
      <c r="D29" s="7"/>
      <c r="E29" s="9"/>
      <c r="F29" s="9"/>
    </row>
    <row r="30" spans="2:6" ht="30" x14ac:dyDescent="0.25">
      <c r="B30" s="8" t="s">
        <v>44</v>
      </c>
      <c r="C30" s="7" t="s">
        <v>47</v>
      </c>
      <c r="D30" s="7"/>
      <c r="E30" s="9"/>
      <c r="F30" s="9"/>
    </row>
    <row r="31" spans="2:6" x14ac:dyDescent="0.25">
      <c r="B31" s="25" t="s">
        <v>9</v>
      </c>
      <c r="C31" s="26"/>
      <c r="D31" s="26"/>
      <c r="E31" s="26"/>
      <c r="F31" s="27"/>
    </row>
    <row r="32" spans="2:6" x14ac:dyDescent="0.25">
      <c r="B32" s="5" t="s">
        <v>76</v>
      </c>
      <c r="C32" s="7" t="s">
        <v>38</v>
      </c>
      <c r="D32" s="7"/>
      <c r="E32" s="9"/>
      <c r="F32" s="9"/>
    </row>
    <row r="33" spans="2:7" x14ac:dyDescent="0.25">
      <c r="B33" s="5" t="s">
        <v>16</v>
      </c>
      <c r="C33" s="7" t="s">
        <v>38</v>
      </c>
      <c r="D33" s="7"/>
      <c r="E33" s="9"/>
      <c r="F33" s="9"/>
    </row>
    <row r="34" spans="2:7" x14ac:dyDescent="0.25">
      <c r="B34" s="5" t="s">
        <v>36</v>
      </c>
      <c r="C34" s="7" t="s">
        <v>38</v>
      </c>
      <c r="D34" s="7"/>
      <c r="E34" s="9"/>
      <c r="F34" s="9"/>
    </row>
    <row r="35" spans="2:7" x14ac:dyDescent="0.25">
      <c r="B35" s="5" t="s">
        <v>45</v>
      </c>
      <c r="C35" s="7" t="s">
        <v>38</v>
      </c>
      <c r="D35" s="7"/>
      <c r="E35" s="9"/>
      <c r="F35" s="9"/>
    </row>
    <row r="36" spans="2:7" x14ac:dyDescent="0.25">
      <c r="B36" s="25" t="s">
        <v>70</v>
      </c>
      <c r="C36" s="26"/>
      <c r="D36" s="26"/>
      <c r="E36" s="26"/>
      <c r="F36" s="27"/>
    </row>
    <row r="37" spans="2:7" x14ac:dyDescent="0.25">
      <c r="B37" s="5" t="s">
        <v>46</v>
      </c>
      <c r="C37" s="7"/>
      <c r="D37" s="10"/>
      <c r="E37" s="11"/>
      <c r="F37" s="11"/>
    </row>
    <row r="38" spans="2:7" x14ac:dyDescent="0.25">
      <c r="B38" s="5" t="s">
        <v>17</v>
      </c>
      <c r="C38" s="7"/>
      <c r="D38" s="7"/>
      <c r="E38" s="9"/>
      <c r="F38" s="9"/>
    </row>
    <row r="39" spans="2:7" x14ac:dyDescent="0.25">
      <c r="B39" s="5" t="s">
        <v>18</v>
      </c>
      <c r="C39" s="7"/>
      <c r="D39" s="7"/>
      <c r="E39" s="9"/>
      <c r="F39" s="9"/>
    </row>
    <row r="40" spans="2:7" x14ac:dyDescent="0.25">
      <c r="B40" s="5" t="s">
        <v>48</v>
      </c>
      <c r="C40" s="7"/>
      <c r="D40" s="7"/>
      <c r="E40" s="9"/>
      <c r="F40" s="9"/>
    </row>
    <row r="41" spans="2:7" x14ac:dyDescent="0.25">
      <c r="B41" s="19" t="s">
        <v>71</v>
      </c>
      <c r="C41" s="7"/>
      <c r="D41" s="22">
        <v>1</v>
      </c>
      <c r="E41" s="23">
        <v>175</v>
      </c>
      <c r="F41" s="23">
        <f t="shared" ref="F41" si="0">E41*D41</f>
        <v>175</v>
      </c>
    </row>
    <row r="42" spans="2:7" ht="21.75" customHeight="1" x14ac:dyDescent="0.35">
      <c r="B42" s="32" t="s">
        <v>61</v>
      </c>
      <c r="C42" s="32"/>
      <c r="D42" s="32"/>
      <c r="E42" s="32"/>
      <c r="F42" s="32"/>
    </row>
    <row r="43" spans="2:7" x14ac:dyDescent="0.25">
      <c r="B43" s="1" t="s">
        <v>13</v>
      </c>
      <c r="E43" s="5" t="s">
        <v>10</v>
      </c>
      <c r="F43" s="9">
        <f>F41</f>
        <v>175</v>
      </c>
      <c r="G43" s="17"/>
    </row>
    <row r="44" spans="2:7" x14ac:dyDescent="0.25">
      <c r="E44" s="5" t="s">
        <v>12</v>
      </c>
      <c r="F44" s="9">
        <f>F43*1.08</f>
        <v>189</v>
      </c>
    </row>
    <row r="47" spans="2:7" x14ac:dyDescent="0.25">
      <c r="F47" s="17"/>
    </row>
    <row r="48" spans="2:7" ht="21" customHeight="1" x14ac:dyDescent="0.25"/>
    <row r="49" spans="2:6" ht="18.75" x14ac:dyDescent="0.25">
      <c r="B49" s="31" t="s">
        <v>7</v>
      </c>
      <c r="C49" s="31"/>
      <c r="D49" s="31"/>
      <c r="E49" s="31"/>
      <c r="F49" s="31"/>
    </row>
    <row r="50" spans="2:6" ht="30" x14ac:dyDescent="0.25">
      <c r="B50" s="18" t="s">
        <v>52</v>
      </c>
      <c r="C50" s="12"/>
      <c r="D50" s="10"/>
      <c r="E50" s="9">
        <v>25</v>
      </c>
      <c r="F50" s="9">
        <f t="shared" ref="F50:F56" si="1">E50*D50</f>
        <v>0</v>
      </c>
    </row>
    <row r="51" spans="2:6" x14ac:dyDescent="0.25">
      <c r="B51" s="13" t="s">
        <v>26</v>
      </c>
      <c r="C51" s="12"/>
      <c r="D51" s="10"/>
      <c r="E51" s="9">
        <v>8</v>
      </c>
      <c r="F51" s="9">
        <f t="shared" si="1"/>
        <v>0</v>
      </c>
    </row>
    <row r="52" spans="2:6" x14ac:dyDescent="0.25">
      <c r="B52" s="13" t="s">
        <v>19</v>
      </c>
      <c r="C52" s="12"/>
      <c r="D52" s="10"/>
      <c r="E52" s="9">
        <v>12</v>
      </c>
      <c r="F52" s="9">
        <f t="shared" si="1"/>
        <v>0</v>
      </c>
    </row>
    <row r="53" spans="2:6" x14ac:dyDescent="0.25">
      <c r="B53" s="13" t="s">
        <v>20</v>
      </c>
      <c r="C53" s="12"/>
      <c r="D53" s="12"/>
      <c r="E53" s="9">
        <v>45</v>
      </c>
      <c r="F53" s="9">
        <f t="shared" si="1"/>
        <v>0</v>
      </c>
    </row>
    <row r="54" spans="2:6" x14ac:dyDescent="0.25">
      <c r="B54" s="5" t="s">
        <v>41</v>
      </c>
      <c r="C54" s="7"/>
      <c r="D54" s="10"/>
      <c r="E54" s="9">
        <v>45</v>
      </c>
      <c r="F54" s="9">
        <f t="shared" si="1"/>
        <v>0</v>
      </c>
    </row>
    <row r="55" spans="2:6" x14ac:dyDescent="0.25">
      <c r="B55" s="5" t="s">
        <v>42</v>
      </c>
      <c r="C55" s="7"/>
      <c r="D55" s="10"/>
      <c r="E55" s="9">
        <v>45</v>
      </c>
      <c r="F55" s="9">
        <f t="shared" si="1"/>
        <v>0</v>
      </c>
    </row>
    <row r="56" spans="2:6" ht="30" x14ac:dyDescent="0.25">
      <c r="B56" s="8" t="s">
        <v>72</v>
      </c>
      <c r="C56" s="7"/>
      <c r="D56" s="10"/>
      <c r="E56" s="9">
        <v>45</v>
      </c>
      <c r="F56" s="9">
        <f t="shared" si="1"/>
        <v>0</v>
      </c>
    </row>
    <row r="57" spans="2:6" ht="21.75" customHeight="1" x14ac:dyDescent="0.35">
      <c r="B57" s="32" t="s">
        <v>61</v>
      </c>
      <c r="C57" s="32"/>
      <c r="D57" s="32"/>
      <c r="E57" s="32"/>
      <c r="F57" s="32"/>
    </row>
    <row r="58" spans="2:6" x14ac:dyDescent="0.25">
      <c r="B58" s="1"/>
      <c r="E58" s="5" t="s">
        <v>10</v>
      </c>
      <c r="F58" s="9">
        <f>SUM(F49:F55)</f>
        <v>0</v>
      </c>
    </row>
    <row r="59" spans="2:6" x14ac:dyDescent="0.25">
      <c r="E59" s="5" t="s">
        <v>12</v>
      </c>
      <c r="F59" s="9"/>
    </row>
  </sheetData>
  <mergeCells count="9">
    <mergeCell ref="B36:F36"/>
    <mergeCell ref="B42:F42"/>
    <mergeCell ref="B57:F57"/>
    <mergeCell ref="B10:C10"/>
    <mergeCell ref="B49:F49"/>
    <mergeCell ref="B11:F11"/>
    <mergeCell ref="B17:F17"/>
    <mergeCell ref="B23:F23"/>
    <mergeCell ref="B31:F31"/>
  </mergeCells>
  <dataValidations count="3">
    <dataValidation type="whole" allowBlank="1" showInputMessage="1" showErrorMessage="1" promptTitle="Brak minimun" prompt="brak minimum" sqref="D50:D56" xr:uid="{A7CF904C-8178-475E-BC47-C02264AA842D}">
      <formula1>0</formula1>
      <formula2>500</formula2>
    </dataValidation>
    <dataValidation type="whole" allowBlank="1" showInputMessage="1" showErrorMessage="1" promptTitle="Minimum logistyczne" prompt="Minimalna ilosc to 10_x000a_" sqref="D18:D22 D32:D35 D12:D16 D24:D30" xr:uid="{4A2078D5-B434-4D29-A6B5-05F9FE7B24A4}">
      <formula1>10</formula1>
      <formula2>500</formula2>
    </dataValidation>
    <dataValidation type="whole" allowBlank="1" showInputMessage="1" showErrorMessage="1" promptTitle="Brak minimum" prompt="Brak minimum_x000a_" sqref="D37:D41" xr:uid="{440B372E-CBE1-4566-86B7-923D5EBD8DF8}">
      <formula1>0</formula1>
      <formula2>500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Wariant 1</vt:lpstr>
      <vt:lpstr>Wariant 2</vt:lpstr>
      <vt:lpstr>Wariant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Marchewkowe Pole</cp:lastModifiedBy>
  <cp:lastPrinted>2025-09-26T07:40:08Z</cp:lastPrinted>
  <dcterms:created xsi:type="dcterms:W3CDTF">2018-09-27T11:25:16Z</dcterms:created>
  <dcterms:modified xsi:type="dcterms:W3CDTF">2025-10-13T11:46:28Z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